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60" yWindow="525" windowWidth="20115" windowHeight="7935"/>
  </bookViews>
  <sheets>
    <sheet name="Sheet1" sheetId="1" r:id="rId1"/>
  </sheets>
  <definedNames>
    <definedName name="_xlnm._FilterDatabase" localSheetId="0" hidden="1">Sheet1!$A$7:$AC$14</definedName>
  </definedNames>
  <calcPr calcId="145621"/>
</workbook>
</file>

<file path=xl/calcChain.xml><?xml version="1.0" encoding="utf-8"?>
<calcChain xmlns="http://schemas.openxmlformats.org/spreadsheetml/2006/main">
  <c r="E14" i="1" l="1"/>
  <c r="E13" i="1"/>
  <c r="E12" i="1"/>
  <c r="E11" i="1"/>
  <c r="E10" i="1"/>
  <c r="E9" i="1"/>
  <c r="E8" i="1"/>
  <c r="E30" i="1"/>
  <c r="D30" i="1"/>
  <c r="D28" i="1"/>
  <c r="E29" i="1"/>
  <c r="D29" i="1"/>
  <c r="E28" i="1" l="1"/>
  <c r="E25" i="1"/>
  <c r="E22" i="1"/>
  <c r="E26" i="1"/>
  <c r="E23" i="1"/>
  <c r="E24" i="1"/>
  <c r="E21" i="1"/>
  <c r="E19" i="1"/>
  <c r="E16" i="1"/>
  <c r="E18" i="1"/>
  <c r="E17" i="1"/>
  <c r="E7" i="1"/>
  <c r="BI28" i="1"/>
  <c r="BI25" i="1"/>
  <c r="BI26" i="1"/>
  <c r="BI23" i="1"/>
  <c r="BG21" i="1"/>
  <c r="BI24" i="1"/>
  <c r="BI21" i="1"/>
  <c r="BI16" i="1"/>
  <c r="BG16" i="1"/>
  <c r="BG18" i="1"/>
  <c r="BI18" i="1"/>
  <c r="BI8" i="1"/>
  <c r="BI7" i="1"/>
  <c r="BG7" i="1"/>
  <c r="BG8" i="1"/>
  <c r="BE28" i="1" l="1"/>
  <c r="BE16" i="1"/>
  <c r="BE7" i="1"/>
  <c r="BE8" i="1"/>
  <c r="BA28" i="1" l="1"/>
  <c r="BA22" i="1"/>
  <c r="BA26" i="1"/>
  <c r="BA23" i="1"/>
  <c r="BA24" i="1"/>
  <c r="BA16" i="1"/>
  <c r="BA18" i="1"/>
  <c r="BA11" i="1"/>
  <c r="BA7" i="1"/>
  <c r="BA9" i="1"/>
  <c r="BA8" i="1"/>
  <c r="AY16" i="1" l="1"/>
  <c r="AY28" i="1"/>
  <c r="AY7" i="1"/>
  <c r="AY9" i="1"/>
  <c r="AY8" i="1"/>
  <c r="AW8" i="1" l="1"/>
  <c r="AW21" i="1"/>
  <c r="AW28" i="1"/>
  <c r="AW16" i="1"/>
  <c r="AW7" i="1"/>
  <c r="AW9" i="1"/>
  <c r="AW17" i="1"/>
  <c r="AU8" i="1" l="1"/>
  <c r="AU7" i="1"/>
  <c r="AU21" i="1"/>
  <c r="AU11" i="1"/>
  <c r="AU9" i="1"/>
  <c r="AU16" i="1"/>
  <c r="AU22" i="1"/>
  <c r="AU23" i="1"/>
  <c r="AU18" i="1"/>
  <c r="AU25" i="1"/>
  <c r="AU17" i="1"/>
  <c r="AU24" i="1"/>
  <c r="AU28" i="1"/>
  <c r="AO28" i="1" l="1"/>
  <c r="AO8" i="1"/>
  <c r="AO7" i="1"/>
  <c r="AS7" i="1"/>
  <c r="AQ7" i="1"/>
  <c r="AM7" i="1"/>
  <c r="AI7" i="1"/>
  <c r="AG7" i="1"/>
  <c r="AC7" i="1"/>
  <c r="AA7" i="1"/>
  <c r="W7" i="1"/>
  <c r="S7" i="1"/>
  <c r="Q7" i="1"/>
  <c r="O7" i="1"/>
  <c r="M7" i="1"/>
  <c r="K7" i="1"/>
  <c r="I7" i="1"/>
  <c r="G7" i="1"/>
  <c r="G9" i="1"/>
  <c r="D9" i="1" s="1"/>
  <c r="I9" i="1"/>
  <c r="S9" i="1"/>
  <c r="U9" i="1"/>
  <c r="AI9" i="1"/>
  <c r="AM9" i="1"/>
  <c r="AO9" i="1"/>
  <c r="AQ9" i="1"/>
  <c r="AI8" i="1"/>
  <c r="AG8" i="1"/>
  <c r="AE8" i="1"/>
  <c r="AC8" i="1"/>
  <c r="AA8" i="1"/>
  <c r="W8" i="1"/>
  <c r="S8" i="1"/>
  <c r="O8" i="1"/>
  <c r="I8" i="1"/>
  <c r="D7" i="1" l="1"/>
  <c r="AS28" i="1"/>
  <c r="G8" i="1"/>
  <c r="D8" i="1" s="1"/>
  <c r="AQ30" i="1" l="1"/>
  <c r="AQ28" i="1"/>
  <c r="AQ29" i="1"/>
  <c r="AQ23" i="1"/>
  <c r="AQ24" i="1"/>
  <c r="AQ21" i="1"/>
  <c r="AQ19" i="1"/>
  <c r="AQ16" i="1"/>
  <c r="AQ18" i="1"/>
  <c r="AQ17" i="1"/>
  <c r="AQ11" i="1"/>
  <c r="AM22" i="1" l="1"/>
  <c r="D22" i="1" s="1"/>
  <c r="AM24" i="1"/>
  <c r="AM17" i="1"/>
  <c r="AM25" i="1"/>
  <c r="AM28" i="1"/>
  <c r="AM14" i="1"/>
  <c r="D14" i="1" s="1"/>
  <c r="AM30" i="1"/>
  <c r="AM26" i="1"/>
  <c r="D26" i="1" s="1"/>
  <c r="AI25" i="1" l="1"/>
  <c r="AI23" i="1"/>
  <c r="AI21" i="1"/>
  <c r="AI28" i="1" l="1"/>
  <c r="AI11" i="1"/>
  <c r="AI16" i="1"/>
  <c r="AI19" i="1"/>
  <c r="AI17" i="1"/>
  <c r="AK28" i="1"/>
  <c r="AG28" i="1" l="1"/>
  <c r="AG17" i="1"/>
  <c r="AG25" i="1"/>
  <c r="AG24" i="1"/>
  <c r="D24" i="1" s="1"/>
  <c r="AE17" i="1" l="1"/>
  <c r="AE25" i="1"/>
  <c r="D25" i="1" s="1"/>
  <c r="AE28" i="1" l="1"/>
  <c r="AC13" i="1" l="1"/>
  <c r="AC21" i="1"/>
  <c r="AC28" i="1"/>
  <c r="AC16" i="1"/>
  <c r="AA18" i="1" l="1"/>
  <c r="AA28" i="1"/>
  <c r="AA21" i="1"/>
  <c r="Y28" i="1" l="1"/>
  <c r="Y16" i="1"/>
  <c r="W28" i="1" l="1"/>
  <c r="W17" i="1"/>
  <c r="W18" i="1"/>
  <c r="S19" i="1" l="1"/>
  <c r="S12" i="1" l="1"/>
  <c r="S21" i="1"/>
  <c r="S23" i="1"/>
  <c r="S16" i="1"/>
  <c r="S11" i="1"/>
  <c r="D11" i="1" s="1"/>
  <c r="S17" i="1"/>
  <c r="S28" i="1"/>
  <c r="S29" i="1"/>
  <c r="O28" i="1" l="1"/>
  <c r="O29" i="1"/>
  <c r="O21" i="1"/>
  <c r="D21" i="1" s="1"/>
  <c r="O23" i="1"/>
  <c r="O16" i="1"/>
  <c r="O18" i="1"/>
  <c r="O17" i="1"/>
  <c r="I23" i="1" l="1"/>
  <c r="I28" i="1"/>
  <c r="I10" i="1"/>
  <c r="D10" i="1" s="1"/>
  <c r="I17" i="1"/>
  <c r="I18" i="1"/>
  <c r="I13" i="1"/>
  <c r="I29" i="1"/>
  <c r="I16" i="1"/>
  <c r="G28" i="1" l="1"/>
  <c r="G29" i="1"/>
  <c r="G23" i="1"/>
  <c r="D23" i="1" s="1"/>
  <c r="G18" i="1"/>
  <c r="D18" i="1" s="1"/>
  <c r="G19" i="1"/>
  <c r="D19" i="1" s="1"/>
  <c r="G16" i="1"/>
  <c r="D16" i="1" s="1"/>
  <c r="G17" i="1"/>
  <c r="D17" i="1" s="1"/>
  <c r="G12" i="1"/>
  <c r="D12" i="1" s="1"/>
  <c r="G13" i="1" l="1"/>
  <c r="D13" i="1" s="1"/>
</calcChain>
</file>

<file path=xl/sharedStrings.xml><?xml version="1.0" encoding="utf-8"?>
<sst xmlns="http://schemas.openxmlformats.org/spreadsheetml/2006/main" count="169" uniqueCount="94">
  <si>
    <t>Name</t>
  </si>
  <si>
    <t>Surname</t>
  </si>
  <si>
    <t>Total percentage</t>
  </si>
  <si>
    <t>Average</t>
  </si>
  <si>
    <t>Max Score</t>
  </si>
  <si>
    <t>Michael</t>
  </si>
  <si>
    <t>McGill</t>
  </si>
  <si>
    <t>Simon</t>
  </si>
  <si>
    <t>Passey</t>
  </si>
  <si>
    <t>William</t>
  </si>
  <si>
    <t>Duffy</t>
  </si>
  <si>
    <t>Jones</t>
  </si>
  <si>
    <t>Age as of 31st March 2014</t>
  </si>
  <si>
    <t>Hillingdon Archery Club League Table 13/14</t>
  </si>
  <si>
    <t>Position</t>
  </si>
  <si>
    <t>Huw</t>
  </si>
  <si>
    <t>Hallam</t>
  </si>
  <si>
    <t>Jack</t>
  </si>
  <si>
    <t>McGowan</t>
  </si>
  <si>
    <t>Bilal</t>
  </si>
  <si>
    <t>Mohsin</t>
  </si>
  <si>
    <t>John</t>
  </si>
  <si>
    <t>Murphy-O'duinn</t>
  </si>
  <si>
    <t>15-17 Years Old</t>
  </si>
  <si>
    <t>Abbie</t>
  </si>
  <si>
    <t>Mason</t>
  </si>
  <si>
    <t>Ross</t>
  </si>
  <si>
    <t>Himaaya</t>
  </si>
  <si>
    <t>Peiris</t>
  </si>
  <si>
    <t xml:space="preserve"> 10-12 Years Old</t>
  </si>
  <si>
    <t>Darragh</t>
  </si>
  <si>
    <t>Doyle</t>
  </si>
  <si>
    <t>Jamie</t>
  </si>
  <si>
    <t>Hillsdon</t>
  </si>
  <si>
    <t>Kieran</t>
  </si>
  <si>
    <t>Heraghty</t>
  </si>
  <si>
    <t xml:space="preserve"> 13-14 Years Old</t>
  </si>
  <si>
    <t>Percentage</t>
  </si>
  <si>
    <t>Junior Female</t>
  </si>
  <si>
    <t>Round</t>
  </si>
  <si>
    <t>Date</t>
  </si>
  <si>
    <t>Top 15 Scores are for the final results/Percentage at the end of the year 5 of which must be outdoor rounds</t>
  </si>
  <si>
    <t>14th April 2013</t>
  </si>
  <si>
    <t>Score</t>
  </si>
  <si>
    <r>
      <t>Windsor/</t>
    </r>
    <r>
      <rPr>
        <b/>
        <sz val="10"/>
        <color rgb="FFFF0000"/>
        <rFont val="Arial"/>
        <family val="2"/>
      </rPr>
      <t>S</t>
    </r>
    <r>
      <rPr>
        <b/>
        <sz val="10"/>
        <rFont val="Arial"/>
        <family val="2"/>
      </rPr>
      <t xml:space="preserve"> and </t>
    </r>
    <r>
      <rPr>
        <b/>
        <sz val="10"/>
        <color rgb="FF00B0F0"/>
        <rFont val="Arial"/>
        <family val="2"/>
      </rPr>
      <t>J</t>
    </r>
  </si>
  <si>
    <t>28th April 2013</t>
  </si>
  <si>
    <t>11th May 2013</t>
  </si>
  <si>
    <t>Portsmouth</t>
  </si>
  <si>
    <t>Windsor</t>
  </si>
  <si>
    <t>30th June 2013</t>
  </si>
  <si>
    <t>July Nationals</t>
  </si>
  <si>
    <t>14th July 2013</t>
  </si>
  <si>
    <t>Short Metric 1</t>
  </si>
  <si>
    <t>4TH Aug 2013</t>
  </si>
  <si>
    <t>Matthew</t>
  </si>
  <si>
    <t>Graniger</t>
  </si>
  <si>
    <t>1st Sep 2013</t>
  </si>
  <si>
    <r>
      <t>Windsor</t>
    </r>
    <r>
      <rPr>
        <b/>
        <sz val="10"/>
        <color rgb="FFFF0000"/>
        <rFont val="Arial"/>
        <family val="2"/>
      </rPr>
      <t/>
    </r>
  </si>
  <si>
    <t>22nd Sep 2013</t>
  </si>
  <si>
    <t>5th Oct 2013</t>
  </si>
  <si>
    <t>19th Oct 2013</t>
  </si>
  <si>
    <t>12th Oct 2013</t>
  </si>
  <si>
    <t>Fita 25</t>
  </si>
  <si>
    <t>27th Oct 2013</t>
  </si>
  <si>
    <t>2nd Nov 2013</t>
  </si>
  <si>
    <t>Elliot</t>
  </si>
  <si>
    <t>Codrington-Henry</t>
  </si>
  <si>
    <t>9th Nov 2013</t>
  </si>
  <si>
    <t>Brandon</t>
  </si>
  <si>
    <t>Scully</t>
  </si>
  <si>
    <t>Worcester</t>
  </si>
  <si>
    <t>FITA 18</t>
  </si>
  <si>
    <t>23rd Nov</t>
  </si>
  <si>
    <t>24th Nov</t>
  </si>
  <si>
    <t>30th Nov</t>
  </si>
  <si>
    <t>Ben</t>
  </si>
  <si>
    <t>Mills</t>
  </si>
  <si>
    <t>Ujwalpreet</t>
  </si>
  <si>
    <t>Kaur</t>
  </si>
  <si>
    <t>Tommy</t>
  </si>
  <si>
    <t>Daly</t>
  </si>
  <si>
    <t>Serpant</t>
  </si>
  <si>
    <t>8th Dec</t>
  </si>
  <si>
    <t>4th Jan 2014</t>
  </si>
  <si>
    <t>14th Dec 2013</t>
  </si>
  <si>
    <t>18th Jan</t>
  </si>
  <si>
    <t>25th Jan 2014</t>
  </si>
  <si>
    <t>1st Feb</t>
  </si>
  <si>
    <t>15th Feb</t>
  </si>
  <si>
    <t>Bray I</t>
  </si>
  <si>
    <t>16th Feb</t>
  </si>
  <si>
    <t>01st Mar</t>
  </si>
  <si>
    <t>08th Mar</t>
  </si>
  <si>
    <t>29th Mar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</si>
</sst>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0"/>
      <color rgb="FFFF0000"/>
      <name val="Arial"/>
      <family val="2"/>
    </font>
    <font>
      <b/>
      <sz val="10"/>
      <color rgb="FF00B0F0"/>
      <name val="Arial"/>
      <family val="2"/>
    </font>
    <font>
      <sz val="11"/>
      <color rgb="FF00B0F0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0" fontId="2" fillId="0" borderId="0"/>
    <xf numFmtId="9" fontId="2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</cellStyleXfs>
  <cellXfs count="26">
    <xf numFmtId="0" fontId="0" fillId="0" borderId="0" xfId="0"/>
    <xf numFmtId="0" fontId="3" fillId="0" borderId="0" xfId="1" applyFont="1" applyFill="1"/>
    <xf numFmtId="0" fontId="3" fillId="0" borderId="0" xfId="1" applyFont="1" applyFill="1" applyAlignment="1">
      <alignment horizontal="center"/>
    </xf>
    <xf numFmtId="0" fontId="5" fillId="0" borderId="0" xfId="1" applyFont="1" applyFill="1"/>
    <xf numFmtId="0" fontId="6" fillId="0" borderId="0" xfId="3" applyFont="1" applyFill="1"/>
    <xf numFmtId="0" fontId="3" fillId="0" borderId="0" xfId="3" applyFont="1" applyFill="1" applyAlignment="1">
      <alignment horizontal="center"/>
    </xf>
    <xf numFmtId="10" fontId="6" fillId="0" borderId="0" xfId="4" applyNumberFormat="1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2" fillId="0" borderId="0" xfId="3" applyFont="1" applyFill="1"/>
    <xf numFmtId="0" fontId="2" fillId="0" borderId="0" xfId="1" applyFont="1" applyFill="1"/>
    <xf numFmtId="0" fontId="4" fillId="0" borderId="0" xfId="1" applyFont="1" applyFill="1" applyAlignment="1">
      <alignment horizontal="left"/>
    </xf>
    <xf numFmtId="0" fontId="2" fillId="0" borderId="0" xfId="1" applyFill="1"/>
    <xf numFmtId="0" fontId="0" fillId="0" borderId="0" xfId="0" applyFill="1"/>
    <xf numFmtId="0" fontId="1" fillId="0" borderId="0" xfId="0" applyFont="1" applyFill="1"/>
    <xf numFmtId="0" fontId="3" fillId="0" borderId="0" xfId="1" applyFont="1" applyFill="1" applyAlignment="1">
      <alignment wrapText="1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/>
    <xf numFmtId="0" fontId="0" fillId="0" borderId="0" xfId="0" applyFill="1" applyAlignment="1">
      <alignment horizontal="center"/>
    </xf>
    <xf numFmtId="10" fontId="2" fillId="0" borderId="0" xfId="1" applyNumberFormat="1" applyFill="1"/>
    <xf numFmtId="0" fontId="2" fillId="0" borderId="0" xfId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7" fillId="0" borderId="0" xfId="0" applyFont="1" applyFill="1"/>
    <xf numFmtId="0" fontId="10" fillId="0" borderId="0" xfId="0" applyFont="1" applyFill="1" applyAlignment="1">
      <alignment horizontal="center"/>
    </xf>
    <xf numFmtId="0" fontId="10" fillId="0" borderId="0" xfId="0" applyFont="1" applyFill="1"/>
    <xf numFmtId="0" fontId="0" fillId="0" borderId="0" xfId="0" applyFill="1" applyAlignment="1">
      <alignment horizontal="left"/>
    </xf>
    <xf numFmtId="0" fontId="6" fillId="2" borderId="0" xfId="3" applyFont="1" applyFill="1"/>
  </cellXfs>
  <cellStyles count="5">
    <cellStyle name="Normal" xfId="0" builtinId="0"/>
    <cellStyle name="Normal 2" xfId="1"/>
    <cellStyle name="Normal 3" xfId="3"/>
    <cellStyle name="Percent 2" xfId="2"/>
    <cellStyle name="Percent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63"/>
  <sheetViews>
    <sheetView tabSelected="1" zoomScaleNormal="100" workbookViewId="0">
      <pane xSplit="5" topLeftCell="F1" activePane="topRight" state="frozen"/>
      <selection pane="topRight" activeCell="B1" sqref="B1"/>
    </sheetView>
  </sheetViews>
  <sheetFormatPr defaultColWidth="15.5703125" defaultRowHeight="15" x14ac:dyDescent="0.25"/>
  <cols>
    <col min="1" max="4" width="15.5703125" style="12"/>
    <col min="5" max="5" width="15.5703125" style="17"/>
    <col min="6" max="16384" width="15.5703125" style="12"/>
  </cols>
  <sheetData>
    <row r="1" spans="1:61" ht="18" x14ac:dyDescent="0.25">
      <c r="A1" s="10" t="s">
        <v>13</v>
      </c>
      <c r="B1" s="11"/>
      <c r="C1" s="11"/>
      <c r="D1" s="11"/>
      <c r="E1" s="2" t="s">
        <v>39</v>
      </c>
      <c r="F1" s="1" t="s">
        <v>44</v>
      </c>
      <c r="H1" s="1" t="s">
        <v>44</v>
      </c>
      <c r="J1" s="13" t="s">
        <v>47</v>
      </c>
      <c r="L1" s="12" t="s">
        <v>48</v>
      </c>
      <c r="N1" s="12" t="s">
        <v>50</v>
      </c>
      <c r="P1" s="12" t="s">
        <v>52</v>
      </c>
      <c r="R1" s="1" t="s">
        <v>44</v>
      </c>
      <c r="T1" s="1" t="s">
        <v>57</v>
      </c>
      <c r="V1" s="13" t="s">
        <v>47</v>
      </c>
      <c r="X1" s="13" t="s">
        <v>47</v>
      </c>
      <c r="Z1" s="13" t="s">
        <v>47</v>
      </c>
      <c r="AB1" s="13" t="s">
        <v>62</v>
      </c>
      <c r="AD1" s="13" t="s">
        <v>47</v>
      </c>
      <c r="AF1" s="13" t="s">
        <v>47</v>
      </c>
      <c r="AH1" s="13" t="s">
        <v>70</v>
      </c>
      <c r="AJ1" s="13" t="s">
        <v>71</v>
      </c>
      <c r="AL1" s="13" t="s">
        <v>71</v>
      </c>
      <c r="AN1" s="13" t="s">
        <v>70</v>
      </c>
      <c r="AP1" s="13" t="s">
        <v>71</v>
      </c>
      <c r="AR1" s="13" t="s">
        <v>47</v>
      </c>
      <c r="AT1" s="13" t="s">
        <v>70</v>
      </c>
      <c r="AV1" s="13" t="s">
        <v>47</v>
      </c>
      <c r="AX1" s="13" t="s">
        <v>47</v>
      </c>
      <c r="AZ1" s="13" t="s">
        <v>70</v>
      </c>
      <c r="BB1" s="13" t="s">
        <v>89</v>
      </c>
      <c r="BD1" s="13" t="s">
        <v>47</v>
      </c>
      <c r="BF1" s="13" t="s">
        <v>47</v>
      </c>
      <c r="BH1" s="13" t="s">
        <v>70</v>
      </c>
    </row>
    <row r="2" spans="1:61" x14ac:dyDescent="0.25">
      <c r="A2" s="1" t="s">
        <v>12</v>
      </c>
      <c r="B2" s="11"/>
      <c r="C2" s="1"/>
      <c r="D2" s="14"/>
      <c r="E2" s="2" t="s">
        <v>4</v>
      </c>
      <c r="F2" s="5">
        <v>972</v>
      </c>
      <c r="H2" s="5">
        <v>972</v>
      </c>
      <c r="J2" s="15">
        <v>600</v>
      </c>
      <c r="L2" s="15">
        <v>972</v>
      </c>
      <c r="N2" s="15">
        <v>648</v>
      </c>
      <c r="P2" s="12">
        <v>720</v>
      </c>
      <c r="R2" s="5">
        <v>972</v>
      </c>
      <c r="T2" s="5">
        <v>972</v>
      </c>
      <c r="V2" s="15">
        <v>600</v>
      </c>
      <c r="X2" s="15">
        <v>600</v>
      </c>
      <c r="Z2" s="15">
        <v>600</v>
      </c>
      <c r="AB2" s="15">
        <v>600</v>
      </c>
      <c r="AD2" s="15">
        <v>600</v>
      </c>
      <c r="AF2" s="15">
        <v>600</v>
      </c>
      <c r="AH2" s="15">
        <v>300</v>
      </c>
      <c r="AJ2" s="15">
        <v>600</v>
      </c>
      <c r="AL2" s="15">
        <v>600</v>
      </c>
      <c r="AN2" s="15">
        <v>300</v>
      </c>
      <c r="AP2" s="15">
        <v>600</v>
      </c>
      <c r="AR2" s="15">
        <v>600</v>
      </c>
      <c r="AT2" s="15">
        <v>300</v>
      </c>
      <c r="AV2" s="15">
        <v>600</v>
      </c>
      <c r="AX2" s="15">
        <v>600</v>
      </c>
      <c r="AZ2" s="15">
        <v>300</v>
      </c>
      <c r="BB2" s="15">
        <v>300</v>
      </c>
      <c r="BD2" s="15">
        <v>600</v>
      </c>
      <c r="BF2" s="15">
        <v>600</v>
      </c>
      <c r="BH2" s="15">
        <v>300</v>
      </c>
    </row>
    <row r="3" spans="1:61" x14ac:dyDescent="0.25">
      <c r="A3" s="1"/>
      <c r="B3" s="11"/>
      <c r="C3" s="1"/>
      <c r="D3" s="14"/>
      <c r="E3" s="2" t="s">
        <v>40</v>
      </c>
      <c r="F3" s="5" t="s">
        <v>42</v>
      </c>
      <c r="H3" s="5" t="s">
        <v>45</v>
      </c>
      <c r="J3" s="13" t="s">
        <v>46</v>
      </c>
      <c r="L3" s="12" t="s">
        <v>49</v>
      </c>
      <c r="N3" s="12" t="s">
        <v>51</v>
      </c>
      <c r="P3" s="12" t="s">
        <v>53</v>
      </c>
      <c r="R3" s="5" t="s">
        <v>56</v>
      </c>
      <c r="T3" s="5" t="s">
        <v>58</v>
      </c>
      <c r="V3" s="13" t="s">
        <v>59</v>
      </c>
      <c r="X3" s="13" t="s">
        <v>61</v>
      </c>
      <c r="Z3" s="13" t="s">
        <v>60</v>
      </c>
      <c r="AB3" s="13" t="s">
        <v>63</v>
      </c>
      <c r="AD3" s="13" t="s">
        <v>64</v>
      </c>
      <c r="AF3" s="13" t="s">
        <v>67</v>
      </c>
      <c r="AH3" s="13" t="s">
        <v>72</v>
      </c>
      <c r="AJ3" s="13" t="s">
        <v>73</v>
      </c>
      <c r="AL3" s="13" t="s">
        <v>74</v>
      </c>
      <c r="AN3" s="13" t="s">
        <v>82</v>
      </c>
      <c r="AP3" s="13" t="s">
        <v>84</v>
      </c>
      <c r="AR3" s="13" t="s">
        <v>83</v>
      </c>
      <c r="AT3" s="13" t="s">
        <v>85</v>
      </c>
      <c r="AV3" s="13" t="s">
        <v>86</v>
      </c>
      <c r="AX3" s="13" t="s">
        <v>87</v>
      </c>
      <c r="AZ3" s="13" t="s">
        <v>88</v>
      </c>
      <c r="BB3" s="13" t="s">
        <v>90</v>
      </c>
      <c r="BD3" s="13" t="s">
        <v>91</v>
      </c>
      <c r="BF3" s="13" t="s">
        <v>92</v>
      </c>
      <c r="BH3" s="13" t="s">
        <v>93</v>
      </c>
    </row>
    <row r="4" spans="1:61" ht="26.25" x14ac:dyDescent="0.25">
      <c r="A4" s="1" t="s">
        <v>14</v>
      </c>
      <c r="B4" s="1" t="s">
        <v>0</v>
      </c>
      <c r="C4" s="1" t="s">
        <v>1</v>
      </c>
      <c r="D4" s="14" t="s">
        <v>2</v>
      </c>
      <c r="E4" s="2" t="s">
        <v>3</v>
      </c>
      <c r="F4" s="16"/>
      <c r="H4" s="16" t="s">
        <v>41</v>
      </c>
    </row>
    <row r="5" spans="1:61" x14ac:dyDescent="0.25">
      <c r="A5" s="1"/>
      <c r="B5" s="1"/>
      <c r="C5" s="1"/>
      <c r="D5" s="1"/>
      <c r="E5" s="2"/>
      <c r="F5" s="5" t="s">
        <v>43</v>
      </c>
      <c r="G5" s="5" t="s">
        <v>37</v>
      </c>
      <c r="H5" s="5" t="s">
        <v>43</v>
      </c>
      <c r="I5" s="5" t="s">
        <v>37</v>
      </c>
      <c r="J5" s="5" t="s">
        <v>43</v>
      </c>
      <c r="K5" s="5" t="s">
        <v>37</v>
      </c>
      <c r="L5" s="5" t="s">
        <v>43</v>
      </c>
      <c r="M5" s="5" t="s">
        <v>37</v>
      </c>
      <c r="N5" s="5" t="s">
        <v>43</v>
      </c>
      <c r="O5" s="5" t="s">
        <v>37</v>
      </c>
      <c r="P5" s="5" t="s">
        <v>43</v>
      </c>
      <c r="Q5" s="5" t="s">
        <v>37</v>
      </c>
      <c r="R5" s="5" t="s">
        <v>43</v>
      </c>
      <c r="S5" s="5" t="s">
        <v>37</v>
      </c>
      <c r="T5" s="5" t="s">
        <v>43</v>
      </c>
      <c r="U5" s="5" t="s">
        <v>37</v>
      </c>
      <c r="V5" s="5" t="s">
        <v>43</v>
      </c>
      <c r="W5" s="5" t="s">
        <v>37</v>
      </c>
      <c r="X5" s="5" t="s">
        <v>43</v>
      </c>
      <c r="Y5" s="5" t="s">
        <v>37</v>
      </c>
      <c r="Z5" s="5" t="s">
        <v>43</v>
      </c>
      <c r="AA5" s="5" t="s">
        <v>37</v>
      </c>
      <c r="AB5" s="5" t="s">
        <v>43</v>
      </c>
      <c r="AC5" s="5" t="s">
        <v>37</v>
      </c>
      <c r="AD5" s="5" t="s">
        <v>43</v>
      </c>
      <c r="AE5" s="5" t="s">
        <v>37</v>
      </c>
      <c r="AF5" s="5" t="s">
        <v>43</v>
      </c>
      <c r="AG5" s="5" t="s">
        <v>37</v>
      </c>
      <c r="AH5" s="5" t="s">
        <v>43</v>
      </c>
      <c r="AI5" s="5" t="s">
        <v>37</v>
      </c>
      <c r="AJ5" s="5" t="s">
        <v>43</v>
      </c>
      <c r="AK5" s="5" t="s">
        <v>37</v>
      </c>
      <c r="AL5" s="5" t="s">
        <v>43</v>
      </c>
      <c r="AM5" s="5" t="s">
        <v>37</v>
      </c>
      <c r="AN5" s="5" t="s">
        <v>43</v>
      </c>
      <c r="AO5" s="5" t="s">
        <v>37</v>
      </c>
      <c r="AP5" s="5" t="s">
        <v>43</v>
      </c>
      <c r="AQ5" s="5" t="s">
        <v>37</v>
      </c>
      <c r="AR5" s="5" t="s">
        <v>43</v>
      </c>
      <c r="AS5" s="5" t="s">
        <v>37</v>
      </c>
      <c r="AT5" s="5" t="s">
        <v>43</v>
      </c>
      <c r="AU5" s="5" t="s">
        <v>37</v>
      </c>
      <c r="AV5" s="5" t="s">
        <v>43</v>
      </c>
      <c r="AW5" s="5" t="s">
        <v>37</v>
      </c>
      <c r="AX5" s="5" t="s">
        <v>43</v>
      </c>
      <c r="AY5" s="5" t="s">
        <v>37</v>
      </c>
      <c r="AZ5" s="5" t="s">
        <v>43</v>
      </c>
      <c r="BA5" s="5" t="s">
        <v>37</v>
      </c>
      <c r="BB5" s="5" t="s">
        <v>43</v>
      </c>
      <c r="BC5" s="5" t="s">
        <v>37</v>
      </c>
      <c r="BD5" s="5" t="s">
        <v>43</v>
      </c>
      <c r="BE5" s="5" t="s">
        <v>37</v>
      </c>
      <c r="BF5" s="5" t="s">
        <v>43</v>
      </c>
      <c r="BG5" s="5" t="s">
        <v>37</v>
      </c>
      <c r="BH5" s="5" t="s">
        <v>43</v>
      </c>
      <c r="BI5" s="5" t="s">
        <v>37</v>
      </c>
    </row>
    <row r="6" spans="1:61" x14ac:dyDescent="0.25">
      <c r="A6" s="3" t="s">
        <v>23</v>
      </c>
      <c r="AB6" s="5"/>
    </row>
    <row r="7" spans="1:61" x14ac:dyDescent="0.25">
      <c r="A7" s="2">
        <v>1</v>
      </c>
      <c r="B7" s="25" t="s">
        <v>7</v>
      </c>
      <c r="C7" s="4" t="s">
        <v>8</v>
      </c>
      <c r="D7" s="18">
        <f>AVERAGE(G7,I7,K7,M7,O7,Q7,S7,U7,W7,Y7,AA7,AC7,AE7,AG7,AI7,AK7,AM7,AO7,AQ7,AS7,AU7,AW7,AY7,BA7,BC7,BE7,BG7,BI7)</f>
        <v>0.62994632313472887</v>
      </c>
      <c r="E7" s="19">
        <f>AVERAGE(F7,H7,J7,L7,N7,P7,R7,T7,V7,X7,Z7,AB7,AD7,AF7,AH7,AJ7,AL7,AN7,AP7,AR7,AT7,AV7,AX7,AZ7,BB7,BD7,BF7,BH7)</f>
        <v>370.75</v>
      </c>
      <c r="F7" s="17">
        <v>538</v>
      </c>
      <c r="G7" s="6">
        <f>SUM(F7/F$2)</f>
        <v>0.55349794238683125</v>
      </c>
      <c r="H7" s="20">
        <v>573</v>
      </c>
      <c r="I7" s="6">
        <f>SUM(H7/H$2)</f>
        <v>0.58950617283950613</v>
      </c>
      <c r="J7" s="20">
        <v>440</v>
      </c>
      <c r="K7" s="6">
        <f>SUM(J7/J$2)</f>
        <v>0.73333333333333328</v>
      </c>
      <c r="L7" s="12">
        <v>574</v>
      </c>
      <c r="M7" s="6">
        <f>SUM(L7/L$2)</f>
        <v>0.59053497942386834</v>
      </c>
      <c r="N7" s="12">
        <v>247</v>
      </c>
      <c r="O7" s="6">
        <f>SUM(N7/N$2)</f>
        <v>0.38117283950617287</v>
      </c>
      <c r="P7" s="12">
        <v>340</v>
      </c>
      <c r="Q7" s="6">
        <f>SUM(P7/P$2)</f>
        <v>0.47222222222222221</v>
      </c>
      <c r="R7" s="12">
        <v>538</v>
      </c>
      <c r="S7" s="6">
        <f>SUM(R7/R$2)</f>
        <v>0.55349794238683125</v>
      </c>
      <c r="V7" s="12">
        <v>416</v>
      </c>
      <c r="W7" s="6">
        <f>SUM(V7/V$2)</f>
        <v>0.69333333333333336</v>
      </c>
      <c r="Z7" s="12">
        <v>431</v>
      </c>
      <c r="AA7" s="6">
        <f>SUM(Z7/Z$2)</f>
        <v>0.71833333333333338</v>
      </c>
      <c r="AB7" s="12">
        <v>328</v>
      </c>
      <c r="AC7" s="6">
        <f>SUM(AB7/AB$2)</f>
        <v>0.54666666666666663</v>
      </c>
      <c r="AF7" s="12">
        <v>436</v>
      </c>
      <c r="AG7" s="6">
        <f>SUM(AF7/AF$2)</f>
        <v>0.72666666666666668</v>
      </c>
      <c r="AH7" s="12">
        <v>164</v>
      </c>
      <c r="AI7" s="6">
        <f>SUM(AH7/AH$2)</f>
        <v>0.54666666666666663</v>
      </c>
      <c r="AL7" s="12">
        <v>336</v>
      </c>
      <c r="AM7" s="6">
        <f>SUM(AL7/AL$2)</f>
        <v>0.56000000000000005</v>
      </c>
      <c r="AN7" s="12">
        <v>201</v>
      </c>
      <c r="AO7" s="6">
        <f>SUM(AN7/AN$2)</f>
        <v>0.67</v>
      </c>
      <c r="AP7" s="12">
        <v>355</v>
      </c>
      <c r="AQ7" s="6">
        <f>SUM(AP7/AP$2)</f>
        <v>0.59166666666666667</v>
      </c>
      <c r="AR7" s="12">
        <v>482</v>
      </c>
      <c r="AS7" s="6">
        <f>SUM(AR7/AR$2)</f>
        <v>0.80333333333333334</v>
      </c>
      <c r="AT7" s="12">
        <v>166</v>
      </c>
      <c r="AU7" s="6">
        <f>SUM(AT7/AT$2)</f>
        <v>0.55333333333333334</v>
      </c>
      <c r="AV7" s="12">
        <v>442</v>
      </c>
      <c r="AW7" s="6">
        <f>SUM(AV7/AV$2)</f>
        <v>0.73666666666666669</v>
      </c>
      <c r="AX7" s="12">
        <v>433</v>
      </c>
      <c r="AY7" s="6">
        <f>SUM(AX7/AX$2)</f>
        <v>0.72166666666666668</v>
      </c>
      <c r="AZ7" s="12">
        <v>183</v>
      </c>
      <c r="BA7" s="6">
        <f>SUM(AZ7/AZ$2)</f>
        <v>0.61</v>
      </c>
      <c r="BB7" s="12">
        <v>180</v>
      </c>
      <c r="BD7" s="12">
        <v>458</v>
      </c>
      <c r="BE7" s="6">
        <f>SUM(BD7/BD$2)</f>
        <v>0.76333333333333331</v>
      </c>
      <c r="BF7" s="12">
        <v>450</v>
      </c>
      <c r="BG7" s="6">
        <f>SUM(BF7/BF$2)</f>
        <v>0.75</v>
      </c>
      <c r="BH7" s="12">
        <v>187</v>
      </c>
      <c r="BI7" s="6">
        <f>SUM(BH7/BH$2)</f>
        <v>0.62333333333333329</v>
      </c>
    </row>
    <row r="8" spans="1:61" x14ac:dyDescent="0.25">
      <c r="A8" s="2">
        <v>2</v>
      </c>
      <c r="B8" s="4" t="s">
        <v>9</v>
      </c>
      <c r="C8" s="4" t="s">
        <v>11</v>
      </c>
      <c r="D8" s="18">
        <f>AVERAGE(G8,I8,K8,M8,O8,Q8,S8,U8,W8,Y8,AA8,AC8,AE8,AG8,AI8,AK8,AM8,AO8,AQ8,AS8,AU8,AW8,AY8,BA8,BC8,BE8,BG8,BI8)</f>
        <v>0.70969364426154558</v>
      </c>
      <c r="E8" s="19">
        <f>AVERAGE(F8,H8,J8,L8,N8,P8,R8,T8,V8,X8,Z8,AB8,AD8,AF8,AH8,AJ8,AL8,AN8,AP8,AR8,AT8,AV8,AX8,AZ8,BB8,BD8,BF8,BH8)</f>
        <v>394.68421052631578</v>
      </c>
      <c r="F8" s="17">
        <v>557</v>
      </c>
      <c r="G8" s="6">
        <f>SUM(F8/F$2)</f>
        <v>0.57304526748971196</v>
      </c>
      <c r="H8" s="20">
        <v>578</v>
      </c>
      <c r="I8" s="6">
        <f>SUM(H8/H$2)</f>
        <v>0.59465020576131689</v>
      </c>
      <c r="N8" s="12">
        <v>306</v>
      </c>
      <c r="O8" s="6">
        <f>SUM(N8/N$2)</f>
        <v>0.47222222222222221</v>
      </c>
      <c r="R8" s="12">
        <v>552</v>
      </c>
      <c r="S8" s="6">
        <f>SUM(R8/R$2)</f>
        <v>0.5679012345679012</v>
      </c>
      <c r="V8" s="12">
        <v>482</v>
      </c>
      <c r="W8" s="6">
        <f>SUM(V8/V$2)</f>
        <v>0.80333333333333334</v>
      </c>
      <c r="Z8" s="12">
        <v>485</v>
      </c>
      <c r="AA8" s="6">
        <f>SUM(Z8/Z$2)</f>
        <v>0.80833333333333335</v>
      </c>
      <c r="AB8" s="12">
        <v>366</v>
      </c>
      <c r="AC8" s="6">
        <f>SUM(AB8/AB$2)</f>
        <v>0.61</v>
      </c>
      <c r="AD8" s="12">
        <v>484</v>
      </c>
      <c r="AE8" s="6">
        <f>SUM(AD8/AD$2)</f>
        <v>0.80666666666666664</v>
      </c>
      <c r="AF8" s="12">
        <v>457</v>
      </c>
      <c r="AG8" s="6">
        <f>SUM(AF8/AF$2)</f>
        <v>0.76166666666666671</v>
      </c>
      <c r="AH8" s="12">
        <v>212</v>
      </c>
      <c r="AI8" s="6">
        <f>SUM(AH8/AH$2)</f>
        <v>0.70666666666666667</v>
      </c>
      <c r="AN8" s="12">
        <v>197</v>
      </c>
      <c r="AO8" s="6">
        <f>SUM(AN8/AN$2)</f>
        <v>0.65666666666666662</v>
      </c>
      <c r="AT8" s="12">
        <v>181</v>
      </c>
      <c r="AU8" s="6">
        <f>SUM(AT8/AT$2)</f>
        <v>0.60333333333333339</v>
      </c>
      <c r="AV8" s="12">
        <v>510</v>
      </c>
      <c r="AW8" s="6">
        <f>SUM(AV8/AV$2)</f>
        <v>0.85</v>
      </c>
      <c r="AX8" s="12">
        <v>490</v>
      </c>
      <c r="AY8" s="6">
        <f>SUM(AX8/AX$2)</f>
        <v>0.81666666666666665</v>
      </c>
      <c r="AZ8" s="12">
        <v>233</v>
      </c>
      <c r="BA8" s="6">
        <f>SUM(AZ8/AZ$2)</f>
        <v>0.77666666666666662</v>
      </c>
      <c r="BB8" s="12">
        <v>209</v>
      </c>
      <c r="BD8" s="12">
        <v>494</v>
      </c>
      <c r="BE8" s="6">
        <f>SUM(BD8/BD$2)</f>
        <v>0.82333333333333336</v>
      </c>
      <c r="BF8" s="12">
        <v>486</v>
      </c>
      <c r="BG8" s="6">
        <f>SUM(BF8/BF$2)</f>
        <v>0.81</v>
      </c>
      <c r="BH8" s="12">
        <v>220</v>
      </c>
      <c r="BI8" s="6">
        <f>SUM(BH8/BH$2)</f>
        <v>0.73333333333333328</v>
      </c>
    </row>
    <row r="9" spans="1:61" x14ac:dyDescent="0.25">
      <c r="A9" s="2">
        <v>3</v>
      </c>
      <c r="B9" s="4" t="s">
        <v>21</v>
      </c>
      <c r="C9" s="4" t="s">
        <v>22</v>
      </c>
      <c r="D9" s="18">
        <f>AVERAGE(G9,I9,K9,M9,O9,Q9,S9,U9,W9,Y9,AA9,AC9,AE9,AG9,AI9,AK9,AM9,AO9,AQ9,AS9,AU9,AW9,AY9,BA9,BC9,BE9,BG9,BI9)</f>
        <v>0.68953017832647456</v>
      </c>
      <c r="E9" s="19">
        <f>AVERAGE(F9,H9,J9,L9,N9,P9,R9,T9,V9,X9,Z9,AB9,AD9,AF9,AH9,AJ9,AL9,AN9,AP9,AR9,AT9,AV9,AX9,AZ9,BB9,BD9,BF9,BH9)</f>
        <v>428.91666666666669</v>
      </c>
      <c r="F9" s="7">
        <v>682</v>
      </c>
      <c r="G9" s="6">
        <f>SUM(F9/F$2)</f>
        <v>0.70164609053497939</v>
      </c>
      <c r="H9" s="7">
        <v>728</v>
      </c>
      <c r="I9" s="6">
        <f>SUM(H9/H$2)</f>
        <v>0.74897119341563789</v>
      </c>
      <c r="R9" s="12">
        <v>558</v>
      </c>
      <c r="S9" s="6">
        <f>SUM(R9/R$2)</f>
        <v>0.57407407407407407</v>
      </c>
      <c r="T9" s="12">
        <v>625</v>
      </c>
      <c r="U9" s="6">
        <f>SUM(T9/T$2)</f>
        <v>0.64300411522633749</v>
      </c>
      <c r="AC9" s="6"/>
      <c r="AH9" s="12">
        <v>197</v>
      </c>
      <c r="AI9" s="6">
        <f>SUM(AH9/AH$2)</f>
        <v>0.65666666666666662</v>
      </c>
      <c r="AL9" s="12">
        <v>397</v>
      </c>
      <c r="AM9" s="6">
        <f>SUM(AL9/AL$2)</f>
        <v>0.66166666666666663</v>
      </c>
      <c r="AN9" s="12">
        <v>192</v>
      </c>
      <c r="AO9" s="6">
        <f>SUM(AN9/AN$2)</f>
        <v>0.64</v>
      </c>
      <c r="AP9" s="12">
        <v>393</v>
      </c>
      <c r="AQ9" s="6">
        <f>SUM(AP9/AP$2)</f>
        <v>0.65500000000000003</v>
      </c>
      <c r="AT9" s="12">
        <v>202</v>
      </c>
      <c r="AU9" s="6">
        <f>SUM(AT9/AT$2)</f>
        <v>0.67333333333333334</v>
      </c>
      <c r="AV9" s="12">
        <v>475</v>
      </c>
      <c r="AW9" s="6">
        <f>SUM(AV9/AV$2)</f>
        <v>0.79166666666666663</v>
      </c>
      <c r="AX9" s="12">
        <v>479</v>
      </c>
      <c r="AY9" s="6">
        <f>SUM(AX9/AX$2)</f>
        <v>0.79833333333333334</v>
      </c>
      <c r="AZ9" s="12">
        <v>219</v>
      </c>
      <c r="BA9" s="6">
        <f>SUM(AZ9/AZ$2)</f>
        <v>0.73</v>
      </c>
    </row>
    <row r="10" spans="1:61" x14ac:dyDescent="0.25">
      <c r="A10" s="2">
        <v>4</v>
      </c>
      <c r="B10" s="4" t="s">
        <v>9</v>
      </c>
      <c r="C10" s="4" t="s">
        <v>10</v>
      </c>
      <c r="D10" s="18">
        <f>AVERAGE(G10,I10,K10,M10,O10,Q10,S10,U10,W10,Y10,AA10,AC10,AE10,AG10,AI10,AK10,AM10,AO10,AQ10,AS10,AU10,AW10,AY10,BA10,BC10,BE10,BG10,BI10)</f>
        <v>0.53703703703703709</v>
      </c>
      <c r="E10" s="19">
        <f>AVERAGE(F10,H10,J10,L10,N10,P10,R10,T10,V10,X10,Z10,AB10,AD10,AF10,AH10,AJ10,AL10,AN10,AP10,AR10,AT10,AV10,AX10,AZ10,BB10,BD10,BF10,BH10)</f>
        <v>522</v>
      </c>
      <c r="F10" s="17"/>
      <c r="H10" s="7">
        <v>522</v>
      </c>
      <c r="I10" s="6">
        <f>SUM(H10/H$2)</f>
        <v>0.53703703703703709</v>
      </c>
    </row>
    <row r="11" spans="1:61" x14ac:dyDescent="0.25">
      <c r="A11" s="2">
        <v>5</v>
      </c>
      <c r="B11" s="8" t="s">
        <v>54</v>
      </c>
      <c r="C11" s="8" t="s">
        <v>55</v>
      </c>
      <c r="D11" s="18">
        <f>AVERAGE(G11,I11,K11,M11,O11,Q11,S11,U11,W11,Y11,AA11,AC11,AE11,AG11,AI11,AK11,AM11,AO11,AQ11,AS11,AU11,AW11,AY11,BA11,BC11,BE11,BG11,BI11)</f>
        <v>0.53121399176954731</v>
      </c>
      <c r="E11" s="19">
        <f>AVERAGE(F11,H11,J11,L11,N11,P11,R11,T11,V11,X11,Z11,AB11,AD11,AF11,AH11,AJ11,AL11,AN11,AP11,AR11,AT11,AV11,AX11,AZ11,BB11,BD11,BF11,BH11)</f>
        <v>250</v>
      </c>
      <c r="F11" s="17"/>
      <c r="H11" s="20"/>
      <c r="R11" s="21">
        <v>419</v>
      </c>
      <c r="S11" s="6">
        <f>SUM(R11/R$2)</f>
        <v>0.43106995884773663</v>
      </c>
      <c r="AH11" s="12">
        <v>152</v>
      </c>
      <c r="AI11" s="6">
        <f>SUM(AH11/AH$2)</f>
        <v>0.50666666666666671</v>
      </c>
      <c r="AP11" s="12">
        <v>327</v>
      </c>
      <c r="AQ11" s="6">
        <f>SUM(AP11/AP$2)</f>
        <v>0.54500000000000004</v>
      </c>
      <c r="AT11" s="12">
        <v>178</v>
      </c>
      <c r="AU11" s="6">
        <f>SUM(AT11/AT$2)</f>
        <v>0.59333333333333338</v>
      </c>
      <c r="AZ11" s="12">
        <v>174</v>
      </c>
      <c r="BA11" s="6">
        <f>SUM(AZ11/AZ$2)</f>
        <v>0.57999999999999996</v>
      </c>
    </row>
    <row r="12" spans="1:61" x14ac:dyDescent="0.25">
      <c r="A12" s="2">
        <v>6</v>
      </c>
      <c r="B12" s="4" t="s">
        <v>19</v>
      </c>
      <c r="C12" s="4" t="s">
        <v>20</v>
      </c>
      <c r="D12" s="18">
        <f>AVERAGE(G12,I12,K12,M12,O12,Q12,S12,U12,W12,Y12,AA12,AC12,AE12,AG12,AI12,AK12,AM12,AO12,AQ12,AS12,AU12,AW12,AY12,BA12,BC12,BE12,BG12,BI12)</f>
        <v>0.32921810699588477</v>
      </c>
      <c r="E12" s="19">
        <f>AVERAGE(F12,H12,J12,L12,N12,P12,R12,T12,V12,X12,Z12,AB12,AD12,AF12,AH12,AJ12,AL12,AN12,AP12,AR12,AT12,AV12,AX12,AZ12,BB12,BD12,BF12,BH12)</f>
        <v>320</v>
      </c>
      <c r="F12" s="7">
        <v>333</v>
      </c>
      <c r="G12" s="6">
        <f>SUM(F12/F$2)</f>
        <v>0.34259259259259262</v>
      </c>
      <c r="H12" s="20"/>
      <c r="R12" s="12">
        <v>307</v>
      </c>
      <c r="S12" s="6">
        <f>SUM(R12/R$2)</f>
        <v>0.31584362139917693</v>
      </c>
    </row>
    <row r="13" spans="1:61" x14ac:dyDescent="0.25">
      <c r="A13" s="2">
        <v>7</v>
      </c>
      <c r="B13" s="4" t="s">
        <v>5</v>
      </c>
      <c r="C13" s="4" t="s">
        <v>6</v>
      </c>
      <c r="D13" s="18">
        <f>AVERAGE(G13,I13,K13,M13,O13,Q13,S13,U13,W13,Y13,AA13,AC13,AE13,AG13,AI13,AK13,AM13,AO13,AQ13,AS13,AU13,AW13,AY13,BA13,BC13,BE13,BG13,BI13)</f>
        <v>0.25715363511659811</v>
      </c>
      <c r="E13" s="19">
        <f>AVERAGE(F13,H13,J13,L13,N13,P13,R13,T13,V13,X13,Z13,AB13,AD13,AF13,AH13,AJ13,AL13,AN13,AP13,AR13,AT13,AV13,AX13,AZ13,BB13,BD13,BF13,BH13)</f>
        <v>228.66666666666666</v>
      </c>
      <c r="F13" s="17">
        <v>251</v>
      </c>
      <c r="G13" s="6">
        <f>SUM(F13/F$2)</f>
        <v>0.25823045267489714</v>
      </c>
      <c r="H13" s="20">
        <v>332</v>
      </c>
      <c r="I13" s="6">
        <f>SUM(H13/H$2)</f>
        <v>0.34156378600823045</v>
      </c>
      <c r="AB13" s="12">
        <v>103</v>
      </c>
      <c r="AC13" s="6">
        <f>SUM(AB13/AB$2)</f>
        <v>0.17166666666666666</v>
      </c>
    </row>
    <row r="14" spans="1:61" x14ac:dyDescent="0.25">
      <c r="A14" s="2">
        <v>8</v>
      </c>
      <c r="B14" s="8" t="s">
        <v>79</v>
      </c>
      <c r="C14" s="8" t="s">
        <v>80</v>
      </c>
      <c r="D14" s="18">
        <f>AVERAGE(G14,I14,K14,M14,O14,Q14,S14,U14,W14,Y14,AA14,AC14,AE14,AG14,AI14,AK14,AM14,AO14,AQ14,AS14,AU14,AW14,AY14,BA14,BC14,BE14,BG14,BI14)</f>
        <v>0.12</v>
      </c>
      <c r="E14" s="19">
        <f>AVERAGE(F14,H14,J14,L14,N14,P14,R14,T14,V14,X14,Z14,AB14,AD14,AF14,AH14,AJ14,AL14,AN14,AP14,AR14,AT14,AV14,AX14,AZ14,BB14,BD14,BF14,BH14)</f>
        <v>72</v>
      </c>
      <c r="F14" s="17"/>
      <c r="H14" s="20"/>
      <c r="AL14" s="12">
        <v>72</v>
      </c>
      <c r="AM14" s="6">
        <f>SUM(AL14/AJ$2)</f>
        <v>0.12</v>
      </c>
    </row>
    <row r="15" spans="1:61" x14ac:dyDescent="0.25">
      <c r="A15" s="3" t="s">
        <v>36</v>
      </c>
      <c r="D15" s="18"/>
      <c r="E15" s="19"/>
      <c r="F15" s="17"/>
      <c r="H15" s="20"/>
    </row>
    <row r="16" spans="1:61" x14ac:dyDescent="0.25">
      <c r="A16" s="2">
        <v>1</v>
      </c>
      <c r="B16" s="25" t="s">
        <v>32</v>
      </c>
      <c r="C16" s="4" t="s">
        <v>33</v>
      </c>
      <c r="D16" s="18">
        <f>AVERAGE(G16,I16,K16,M16,O16,Q16,S16,U16,W16,Y16,AA16,AC16,AE16,AG16,AI16,AK16,AM16,AO16,AQ16,AS16,AU16,AW16,AY16,BA16,BC16,BE16,BG16,BI16)</f>
        <v>0.51337722908093275</v>
      </c>
      <c r="E16" s="19">
        <f>AVERAGE(F16,H16,J16,L16,N16,P16,R16,T16,V16,X16,Z16,AB16,AD16,AF16,AH16,AJ16,AL16,AN16,AP16,AR16,AT16,AV16,AX16,AZ16,BB16,BD16,BF16,BH16)</f>
        <v>308</v>
      </c>
      <c r="F16" s="7">
        <v>200</v>
      </c>
      <c r="G16" s="6">
        <f>SUM(F16/F$2)</f>
        <v>0.20576131687242799</v>
      </c>
      <c r="H16" s="7">
        <v>320</v>
      </c>
      <c r="I16" s="6">
        <f>SUM(H16/H$2)</f>
        <v>0.32921810699588477</v>
      </c>
      <c r="N16" s="12">
        <v>400</v>
      </c>
      <c r="O16" s="6">
        <f>SUM(N16/N$2)</f>
        <v>0.61728395061728392</v>
      </c>
      <c r="R16" s="21">
        <v>546</v>
      </c>
      <c r="S16" s="6">
        <f>SUM(R16/R$2)</f>
        <v>0.56172839506172845</v>
      </c>
      <c r="X16" s="12">
        <v>409</v>
      </c>
      <c r="Y16" s="6">
        <f>SUM(X16/X$2)</f>
        <v>0.68166666666666664</v>
      </c>
      <c r="AB16" s="12">
        <v>292</v>
      </c>
      <c r="AC16" s="6">
        <f>SUM(AB16/Z$2)</f>
        <v>0.48666666666666669</v>
      </c>
      <c r="AH16" s="12">
        <v>153</v>
      </c>
      <c r="AI16" s="6">
        <f>SUM(AH16/AF$2)</f>
        <v>0.255</v>
      </c>
      <c r="AP16" s="12">
        <v>325</v>
      </c>
      <c r="AQ16" s="6">
        <f>SUM(AP16/AP$2)</f>
        <v>0.54166666666666663</v>
      </c>
      <c r="AT16" s="12">
        <v>148</v>
      </c>
      <c r="AU16" s="6">
        <f>SUM(AT16/AT$2)</f>
        <v>0.49333333333333335</v>
      </c>
      <c r="AV16" s="12">
        <v>416</v>
      </c>
      <c r="AW16" s="6">
        <f>SUM(AV16/AV$2)</f>
        <v>0.69333333333333336</v>
      </c>
      <c r="AX16" s="12">
        <v>405</v>
      </c>
      <c r="AY16" s="6">
        <f>SUM(AX16/AX$2)</f>
        <v>0.67500000000000004</v>
      </c>
      <c r="AZ16" s="12">
        <v>156</v>
      </c>
      <c r="BA16" s="6">
        <f>SUM(AZ16/AZ$2)</f>
        <v>0.52</v>
      </c>
      <c r="BD16" s="12">
        <v>381</v>
      </c>
      <c r="BE16" s="6">
        <f>SUM(BD16/BD$2)</f>
        <v>0.63500000000000001</v>
      </c>
      <c r="BF16" s="12">
        <v>335</v>
      </c>
      <c r="BG16" s="6">
        <f>SUM(BF16/BF$2)</f>
        <v>0.55833333333333335</v>
      </c>
      <c r="BH16" s="12">
        <v>134</v>
      </c>
      <c r="BI16" s="6">
        <f>SUM(BH16/BH$2)</f>
        <v>0.44666666666666666</v>
      </c>
    </row>
    <row r="17" spans="1:61" x14ac:dyDescent="0.25">
      <c r="A17" s="2">
        <v>2</v>
      </c>
      <c r="B17" s="4" t="s">
        <v>30</v>
      </c>
      <c r="C17" s="4" t="s">
        <v>31</v>
      </c>
      <c r="D17" s="18">
        <f>AVERAGE(G17,I17,K17,M17,O17,Q17,S17,U17,W17,Y17,AA17,AC17,AE17,AG17,AI17,AK17,AM17,AO17,AQ17,AS17,AU17,AW17,AY17,BA17,BC17,BE17,BG17,BI17)</f>
        <v>0.70457647462277084</v>
      </c>
      <c r="E17" s="19">
        <f>AVERAGE(F17,H17,J17,L17,N17,P17,R17,T17,V17,X17,Z17,AB17,AD17,AF17,AH17,AJ17,AL17,AN17,AP17,AR17,AT17,AV17,AX17,AZ17,BB17,BD17,BF17,BH17)</f>
        <v>479.83333333333331</v>
      </c>
      <c r="F17" s="7">
        <v>696</v>
      </c>
      <c r="G17" s="6">
        <f>SUM(F17/F$2)</f>
        <v>0.71604938271604934</v>
      </c>
      <c r="H17" s="7">
        <v>736</v>
      </c>
      <c r="I17" s="6">
        <f>SUM(H17/H$2)</f>
        <v>0.75720164609053497</v>
      </c>
      <c r="N17" s="12">
        <v>515</v>
      </c>
      <c r="O17" s="6">
        <f>SUM(N17/N$2)</f>
        <v>0.79475308641975306</v>
      </c>
      <c r="R17" s="21">
        <v>726</v>
      </c>
      <c r="S17" s="6">
        <f>SUM(R17/R$2)</f>
        <v>0.74691358024691357</v>
      </c>
      <c r="V17" s="12">
        <v>484</v>
      </c>
      <c r="W17" s="6">
        <f>SUM(V17/V$2)</f>
        <v>0.80666666666666664</v>
      </c>
      <c r="AD17" s="12">
        <v>491</v>
      </c>
      <c r="AE17" s="6">
        <f>SUM(AD17/AB$2)</f>
        <v>0.81833333333333336</v>
      </c>
      <c r="AF17" s="12">
        <v>470</v>
      </c>
      <c r="AG17" s="6">
        <f>SUM(AF17/AD$2)</f>
        <v>0.78333333333333333</v>
      </c>
      <c r="AH17" s="12">
        <v>189</v>
      </c>
      <c r="AI17" s="6">
        <f>SUM(AH17/AF$2)</f>
        <v>0.315</v>
      </c>
      <c r="AL17" s="12">
        <v>388</v>
      </c>
      <c r="AM17" s="6">
        <f>SUM(AL17/AJ$2)</f>
        <v>0.64666666666666661</v>
      </c>
      <c r="AP17" s="12">
        <v>386</v>
      </c>
      <c r="AQ17" s="6">
        <f>SUM(AP17/AP$2)</f>
        <v>0.64333333333333331</v>
      </c>
      <c r="AT17" s="12">
        <v>179</v>
      </c>
      <c r="AU17" s="6">
        <f>SUM(AT17/AT$2)</f>
        <v>0.59666666666666668</v>
      </c>
      <c r="AV17" s="12">
        <v>498</v>
      </c>
      <c r="AW17" s="6">
        <f>SUM(AV17/AV$2)</f>
        <v>0.83</v>
      </c>
    </row>
    <row r="18" spans="1:61" x14ac:dyDescent="0.25">
      <c r="A18" s="2">
        <v>3</v>
      </c>
      <c r="B18" s="4" t="s">
        <v>15</v>
      </c>
      <c r="C18" s="4" t="s">
        <v>16</v>
      </c>
      <c r="D18" s="18">
        <f>AVERAGE(G18,I18,K18,M18,O18,Q18,S18,U18,W18,Y18,AA18,AC18,AE18,AG18,AI18,AK18,AM18,AO18,AQ18,AS18,AU18,AW18,AY18,BA18,BC18,BE18,BG18,BI18)</f>
        <v>0.53977366255144033</v>
      </c>
      <c r="E18" s="19">
        <f>AVERAGE(F18,H18,J18,L18,N18,P18,R18,T18,V18,X18,Z18,AB18,AD18,AF18,AH18,AJ18,AL18,AN18,AP18,AR18,AT18,AV18,AX18,AZ18,BB18,BD18,BF18,BH18)</f>
        <v>310.3</v>
      </c>
      <c r="F18" s="7">
        <v>375</v>
      </c>
      <c r="G18" s="6">
        <f>SUM(F18/F$2)</f>
        <v>0.38580246913580246</v>
      </c>
      <c r="H18" s="7">
        <v>452</v>
      </c>
      <c r="I18" s="6">
        <f>SUM(H18/H$2)</f>
        <v>0.46502057613168724</v>
      </c>
      <c r="N18" s="12">
        <v>403</v>
      </c>
      <c r="O18" s="6">
        <f>SUM(N18/N$2)</f>
        <v>0.62191358024691357</v>
      </c>
      <c r="V18" s="12">
        <v>364</v>
      </c>
      <c r="W18" s="6">
        <f>SUM(V18/V$2)</f>
        <v>0.60666666666666669</v>
      </c>
      <c r="Z18" s="12">
        <v>393</v>
      </c>
      <c r="AA18" s="6">
        <f>SUM(Z18/Z$2)</f>
        <v>0.65500000000000003</v>
      </c>
      <c r="AP18" s="12">
        <v>232</v>
      </c>
      <c r="AQ18" s="6">
        <f>SUM(AP18/AP$2)</f>
        <v>0.38666666666666666</v>
      </c>
      <c r="AT18" s="12">
        <v>161</v>
      </c>
      <c r="AU18" s="6">
        <f>SUM(AT18/AT$2)</f>
        <v>0.53666666666666663</v>
      </c>
      <c r="AZ18" s="12">
        <v>163</v>
      </c>
      <c r="BA18" s="6">
        <f>SUM(AZ18/AZ$2)</f>
        <v>0.54333333333333333</v>
      </c>
      <c r="BF18" s="12">
        <v>402</v>
      </c>
      <c r="BG18" s="6">
        <f>SUM(BF18/BF$2)</f>
        <v>0.67</v>
      </c>
      <c r="BH18" s="12">
        <v>158</v>
      </c>
      <c r="BI18" s="6">
        <f>SUM(BH18/BH$2)</f>
        <v>0.52666666666666662</v>
      </c>
    </row>
    <row r="19" spans="1:61" x14ac:dyDescent="0.25">
      <c r="A19" s="2">
        <v>4</v>
      </c>
      <c r="B19" s="4" t="s">
        <v>34</v>
      </c>
      <c r="C19" s="4" t="s">
        <v>35</v>
      </c>
      <c r="D19" s="18">
        <f>AVERAGE(G19,I19,K19,M19,O19,Q19,S19,U19,W19,Y19,AA19,AC19,AE19,AG19,AI19,AK19,AM19,AO19,AQ19,AS19,AU19,AW19,AY19,BA19,BC19,BE19,BG19,BI19)</f>
        <v>0.41314814814814815</v>
      </c>
      <c r="E19" s="19">
        <f>AVERAGE(F19,H19,J19,L19,N19,P19,R19,T19,V19,X19,Z19,AB19,AD19,AF19,AH19,AJ19,AL19,AN19,AP19,AR19,AT19,AV19,AX19,AZ19,BB19,BD19,BF19,BH19)</f>
        <v>341.75</v>
      </c>
      <c r="F19" s="7">
        <v>420</v>
      </c>
      <c r="G19" s="6">
        <f>SUM(F19/F$2)</f>
        <v>0.43209876543209874</v>
      </c>
      <c r="H19" s="20"/>
      <c r="R19" s="21">
        <v>561</v>
      </c>
      <c r="S19" s="6">
        <f>SUM(R19/R$2)</f>
        <v>0.5771604938271605</v>
      </c>
      <c r="AH19" s="12">
        <v>155</v>
      </c>
      <c r="AI19" s="6">
        <f>SUM(AH19/AF$2)</f>
        <v>0.25833333333333336</v>
      </c>
      <c r="AP19" s="12">
        <v>231</v>
      </c>
      <c r="AQ19" s="6">
        <f>SUM(AP19/AP$2)</f>
        <v>0.38500000000000001</v>
      </c>
    </row>
    <row r="20" spans="1:61" x14ac:dyDescent="0.25">
      <c r="A20" s="3" t="s">
        <v>29</v>
      </c>
      <c r="D20" s="18"/>
      <c r="E20" s="19"/>
      <c r="F20" s="17"/>
      <c r="H20" s="20"/>
    </row>
    <row r="21" spans="1:61" x14ac:dyDescent="0.25">
      <c r="A21" s="2">
        <v>1</v>
      </c>
      <c r="B21" s="25" t="s">
        <v>26</v>
      </c>
      <c r="C21" s="4" t="s">
        <v>16</v>
      </c>
      <c r="D21" s="18">
        <f t="shared" ref="D21:D26" si="0">AVERAGE(G21,I21,K21,M21,O21,Q21,S21,U21,W21,Y21,AA21,AC21,AE21,AG21,AI21,AK21,AM21,AO21,AQ21,AS21,AU21,AW21,AY21,BA21,BC21,BE21,BG21,BI21)</f>
        <v>0.23375308641975306</v>
      </c>
      <c r="E21" s="19">
        <f t="shared" ref="E21:E26" si="1">AVERAGE(F21,H21,J21,L21,N21,P21,R21,T21,V21,X21,Z21,AB21,AD21,AF21,AH21,AJ21,AL21,AN21,AP21,AR21,AT21,AV21,AX21,AZ21,BB21,BD21,BF21,BH21)</f>
        <v>142.30000000000001</v>
      </c>
      <c r="F21" s="17"/>
      <c r="H21" s="20"/>
      <c r="N21" s="12">
        <v>224</v>
      </c>
      <c r="O21" s="6">
        <f>SUM(N21/N$2)</f>
        <v>0.34567901234567899</v>
      </c>
      <c r="R21" s="21">
        <v>261</v>
      </c>
      <c r="S21" s="6">
        <f>SUM(R21/R$2)</f>
        <v>0.26851851851851855</v>
      </c>
      <c r="Z21" s="12">
        <v>137</v>
      </c>
      <c r="AA21" s="6">
        <f>SUM(Z21/Z$2)</f>
        <v>0.22833333333333333</v>
      </c>
      <c r="AB21" s="12">
        <v>144</v>
      </c>
      <c r="AC21" s="6">
        <f>SUM(AB21/AB$2)</f>
        <v>0.24</v>
      </c>
      <c r="AH21" s="12">
        <v>38</v>
      </c>
      <c r="AI21" s="6">
        <f>SUM(AH21/AF$2)</f>
        <v>6.3333333333333339E-2</v>
      </c>
      <c r="AP21" s="12">
        <v>115</v>
      </c>
      <c r="AQ21" s="6">
        <f>SUM(AP21/AP$2)</f>
        <v>0.19166666666666668</v>
      </c>
      <c r="AT21" s="12">
        <v>58</v>
      </c>
      <c r="AU21" s="6">
        <f>SUM(AT21/AT$2)</f>
        <v>0.19333333333333333</v>
      </c>
      <c r="AV21" s="12">
        <v>194</v>
      </c>
      <c r="AW21" s="6">
        <f>SUM(AV21/AV$2)</f>
        <v>0.32333333333333331</v>
      </c>
      <c r="BF21" s="12">
        <v>214</v>
      </c>
      <c r="BG21" s="6">
        <f>SUM(BF21/BF$2)</f>
        <v>0.35666666666666669</v>
      </c>
      <c r="BH21" s="12">
        <v>38</v>
      </c>
      <c r="BI21" s="6">
        <f>SUM(BH21/BH$2)</f>
        <v>0.12666666666666668</v>
      </c>
    </row>
    <row r="22" spans="1:61" x14ac:dyDescent="0.25">
      <c r="A22" s="2">
        <v>5</v>
      </c>
      <c r="B22" s="8" t="s">
        <v>17</v>
      </c>
      <c r="C22" s="8" t="s">
        <v>81</v>
      </c>
      <c r="D22" s="18">
        <f t="shared" si="0"/>
        <v>0.15166666666666667</v>
      </c>
      <c r="E22" s="19">
        <f t="shared" si="1"/>
        <v>54.666666666666664</v>
      </c>
      <c r="F22" s="22"/>
      <c r="G22" s="6"/>
      <c r="H22" s="22"/>
      <c r="I22" s="6"/>
      <c r="O22" s="6"/>
      <c r="R22" s="21"/>
      <c r="S22" s="6"/>
      <c r="AI22" s="6"/>
      <c r="AL22" s="12">
        <v>55</v>
      </c>
      <c r="AM22" s="6">
        <f>SUM(AL22/AJ$2)</f>
        <v>9.166666666666666E-2</v>
      </c>
      <c r="AT22" s="12">
        <v>47</v>
      </c>
      <c r="AU22" s="6">
        <f>SUM(AT22/AT$2)</f>
        <v>0.15666666666666668</v>
      </c>
      <c r="AZ22" s="12">
        <v>62</v>
      </c>
      <c r="BA22" s="6">
        <f>SUM(AZ22/AZ$2)</f>
        <v>0.20666666666666667</v>
      </c>
    </row>
    <row r="23" spans="1:61" x14ac:dyDescent="0.25">
      <c r="A23" s="2">
        <v>3</v>
      </c>
      <c r="B23" s="4" t="s">
        <v>17</v>
      </c>
      <c r="C23" s="4" t="s">
        <v>18</v>
      </c>
      <c r="D23" s="18">
        <f t="shared" si="0"/>
        <v>0.14305669867398263</v>
      </c>
      <c r="E23" s="19">
        <f t="shared" si="1"/>
        <v>104.11111111111111</v>
      </c>
      <c r="F23" s="22">
        <v>218</v>
      </c>
      <c r="G23" s="6">
        <f>SUM(F23/F$2)</f>
        <v>0.22427983539094651</v>
      </c>
      <c r="H23" s="22">
        <v>196</v>
      </c>
      <c r="I23" s="6">
        <f>SUM(H23/H$2)</f>
        <v>0.20164609053497942</v>
      </c>
      <c r="N23" s="12">
        <v>227</v>
      </c>
      <c r="O23" s="6">
        <f>SUM(N23/N$2)</f>
        <v>0.35030864197530864</v>
      </c>
      <c r="R23" s="21">
        <v>160</v>
      </c>
      <c r="S23" s="6">
        <f>SUM(R23/R$2)</f>
        <v>0.16460905349794239</v>
      </c>
      <c r="AH23" s="12">
        <v>32</v>
      </c>
      <c r="AI23" s="6">
        <f>SUM(AH23/AF$2)</f>
        <v>5.3333333333333337E-2</v>
      </c>
      <c r="AP23" s="12">
        <v>32</v>
      </c>
      <c r="AQ23" s="6">
        <f>SUM(AP23/AP$2)</f>
        <v>5.3333333333333337E-2</v>
      </c>
      <c r="AT23" s="12">
        <v>21</v>
      </c>
      <c r="AU23" s="6">
        <f>SUM(AT23/AT$2)</f>
        <v>7.0000000000000007E-2</v>
      </c>
      <c r="AZ23" s="12">
        <v>20</v>
      </c>
      <c r="BA23" s="6">
        <f>SUM(AZ23/AZ$2)</f>
        <v>6.6666666666666666E-2</v>
      </c>
      <c r="BH23" s="12">
        <v>31</v>
      </c>
      <c r="BI23" s="6">
        <f>SUM(BH23/BH$2)</f>
        <v>0.10333333333333333</v>
      </c>
    </row>
    <row r="24" spans="1:61" x14ac:dyDescent="0.25">
      <c r="A24" s="2">
        <v>2</v>
      </c>
      <c r="B24" s="9" t="s">
        <v>68</v>
      </c>
      <c r="C24" s="9" t="s">
        <v>69</v>
      </c>
      <c r="D24" s="18">
        <f t="shared" si="0"/>
        <v>0.12694444444444444</v>
      </c>
      <c r="E24" s="19">
        <f t="shared" si="1"/>
        <v>57.5</v>
      </c>
      <c r="F24" s="17"/>
      <c r="H24" s="20"/>
      <c r="O24" s="6"/>
      <c r="R24" s="21"/>
      <c r="S24" s="6"/>
      <c r="AA24" s="6"/>
      <c r="AC24" s="6"/>
      <c r="AE24" s="6"/>
      <c r="AF24" s="12">
        <v>120</v>
      </c>
      <c r="AG24" s="6">
        <f>SUM(AF24/AF$2)</f>
        <v>0.2</v>
      </c>
      <c r="AL24" s="12">
        <v>63</v>
      </c>
      <c r="AM24" s="6">
        <f>SUM(AL24/AJ$2)</f>
        <v>0.105</v>
      </c>
      <c r="AP24" s="12">
        <v>50</v>
      </c>
      <c r="AQ24" s="6">
        <f>SUM(AP24/AP$2)</f>
        <v>8.3333333333333329E-2</v>
      </c>
      <c r="AT24" s="12">
        <v>13</v>
      </c>
      <c r="AU24" s="6">
        <f>SUM(AT24/AT$2)</f>
        <v>4.3333333333333335E-2</v>
      </c>
      <c r="AZ24" s="12">
        <v>33</v>
      </c>
      <c r="BA24" s="6">
        <f>SUM(AZ24/AZ$2)</f>
        <v>0.11</v>
      </c>
      <c r="BH24" s="12">
        <v>66</v>
      </c>
      <c r="BI24" s="6">
        <f>SUM(BH24/BH$2)</f>
        <v>0.22</v>
      </c>
    </row>
    <row r="25" spans="1:61" x14ac:dyDescent="0.25">
      <c r="A25" s="2">
        <v>6</v>
      </c>
      <c r="B25" s="9" t="s">
        <v>65</v>
      </c>
      <c r="C25" s="9" t="s">
        <v>66</v>
      </c>
      <c r="D25" s="18">
        <f t="shared" si="0"/>
        <v>8.1944444444444445E-2</v>
      </c>
      <c r="E25" s="19">
        <f t="shared" si="1"/>
        <v>39.166666666666664</v>
      </c>
      <c r="F25" s="17"/>
      <c r="H25" s="20"/>
      <c r="O25" s="6"/>
      <c r="R25" s="21"/>
      <c r="S25" s="6"/>
      <c r="AA25" s="6"/>
      <c r="AC25" s="6"/>
      <c r="AD25" s="12">
        <v>41</v>
      </c>
      <c r="AE25" s="6">
        <f>SUM(AD25/AD$2)</f>
        <v>6.8333333333333329E-2</v>
      </c>
      <c r="AF25" s="12">
        <v>76</v>
      </c>
      <c r="AG25" s="6">
        <f>SUM(AF25/AF$2)</f>
        <v>0.12666666666666668</v>
      </c>
      <c r="AH25" s="12">
        <v>28</v>
      </c>
      <c r="AI25" s="6">
        <f>SUM(AH25/AF$2)</f>
        <v>4.6666666666666669E-2</v>
      </c>
      <c r="AL25" s="12">
        <v>30</v>
      </c>
      <c r="AM25" s="6">
        <f>SUM(AL25/AJ$2)</f>
        <v>0.05</v>
      </c>
      <c r="AT25" s="12">
        <v>27</v>
      </c>
      <c r="AU25" s="6">
        <f>SUM(AT25/AT$2)</f>
        <v>0.09</v>
      </c>
      <c r="BH25" s="12">
        <v>33</v>
      </c>
      <c r="BI25" s="6">
        <f>SUM(BH25/BH$2)</f>
        <v>0.11</v>
      </c>
    </row>
    <row r="26" spans="1:61" x14ac:dyDescent="0.25">
      <c r="A26" s="2">
        <v>4</v>
      </c>
      <c r="B26" s="8" t="s">
        <v>75</v>
      </c>
      <c r="C26" s="8" t="s">
        <v>76</v>
      </c>
      <c r="D26" s="18">
        <f t="shared" si="0"/>
        <v>3.1666666666666669E-2</v>
      </c>
      <c r="E26" s="19">
        <f t="shared" si="1"/>
        <v>11.666666666666666</v>
      </c>
      <c r="F26" s="22"/>
      <c r="G26" s="6"/>
      <c r="H26" s="22"/>
      <c r="I26" s="6"/>
      <c r="O26" s="6"/>
      <c r="R26" s="21"/>
      <c r="S26" s="6"/>
      <c r="AI26" s="6"/>
      <c r="AL26" s="12">
        <v>13</v>
      </c>
      <c r="AM26" s="6">
        <f>SUM(AL26/AJ$2)</f>
        <v>2.1666666666666667E-2</v>
      </c>
      <c r="AZ26" s="12">
        <v>14</v>
      </c>
      <c r="BA26" s="6">
        <f>SUM(AZ26/AZ$2)</f>
        <v>4.6666666666666669E-2</v>
      </c>
      <c r="BH26" s="12">
        <v>8</v>
      </c>
      <c r="BI26" s="6">
        <f>SUM(BH26/BH$2)</f>
        <v>2.6666666666666668E-2</v>
      </c>
    </row>
    <row r="27" spans="1:61" x14ac:dyDescent="0.25">
      <c r="A27" s="3" t="s">
        <v>38</v>
      </c>
      <c r="D27" s="18"/>
      <c r="E27" s="19"/>
      <c r="F27" s="17"/>
      <c r="H27" s="20"/>
    </row>
    <row r="28" spans="1:61" x14ac:dyDescent="0.25">
      <c r="A28" s="2">
        <v>1</v>
      </c>
      <c r="B28" s="25" t="s">
        <v>24</v>
      </c>
      <c r="C28" s="4" t="s">
        <v>25</v>
      </c>
      <c r="D28" s="18">
        <f>AVERAGE(G28,I28,K28,M28,O28,Q28,S28,U28,W28,Y28,AA28,AC28,AE28,AG28,AI28,AK28,AM28,AO28,AQ28,AS28,AU28,AW28,AY28,BA28,BC28,BE28,BG28,BI28)</f>
        <v>0.28779274223718676</v>
      </c>
      <c r="E28" s="19">
        <f>AVERAGE(F28,H28,J28,L28,N28,P28,R28,T28,V28,X28,Z28,AB28,AD28,AF28,AH28,AJ28,AL28,AN28,AP28,AR28,AT28,AV28,AX28,AZ28,BB28,BD28,BF28,BH28)</f>
        <v>177.04545454545453</v>
      </c>
      <c r="F28" s="22">
        <v>381</v>
      </c>
      <c r="G28" s="6">
        <f>SUM(F28/F$2)</f>
        <v>0.39197530864197533</v>
      </c>
      <c r="H28" s="22">
        <v>447</v>
      </c>
      <c r="I28" s="6">
        <f>SUM(H28/H$2)</f>
        <v>0.45987654320987653</v>
      </c>
      <c r="N28" s="12">
        <v>387</v>
      </c>
      <c r="O28" s="6">
        <f>SUM(N28/N$2)</f>
        <v>0.59722222222222221</v>
      </c>
      <c r="R28" s="23">
        <v>221</v>
      </c>
      <c r="S28" s="6">
        <f>SUM(R28/R$2)</f>
        <v>0.22736625514403291</v>
      </c>
      <c r="V28" s="12">
        <v>72</v>
      </c>
      <c r="W28" s="6">
        <f>SUM(V28/V$2)</f>
        <v>0.12</v>
      </c>
      <c r="X28" s="12">
        <v>142</v>
      </c>
      <c r="Y28" s="6">
        <f>SUM(X28/X$2)</f>
        <v>0.23666666666666666</v>
      </c>
      <c r="Z28" s="12">
        <v>126</v>
      </c>
      <c r="AA28" s="6">
        <f>SUM(Z28/Z$2)</f>
        <v>0.21</v>
      </c>
      <c r="AB28" s="12">
        <v>134</v>
      </c>
      <c r="AC28" s="6">
        <f>SUM(AB28/AB$2)</f>
        <v>0.22333333333333333</v>
      </c>
      <c r="AD28" s="12">
        <v>198</v>
      </c>
      <c r="AE28" s="6">
        <f>SUM(AD28/AD$2)</f>
        <v>0.33</v>
      </c>
      <c r="AF28" s="12">
        <v>250</v>
      </c>
      <c r="AG28" s="6">
        <f>SUM(AF28/AF$2)</f>
        <v>0.41666666666666669</v>
      </c>
      <c r="AH28" s="12">
        <v>77</v>
      </c>
      <c r="AI28" s="6">
        <f>SUM(AH28/AH$2)</f>
        <v>0.25666666666666665</v>
      </c>
      <c r="AJ28" s="12">
        <v>115</v>
      </c>
      <c r="AK28" s="6">
        <f>SUM(AJ28/AJ$2)</f>
        <v>0.19166666666666668</v>
      </c>
      <c r="AL28" s="12">
        <v>187</v>
      </c>
      <c r="AM28" s="6">
        <f>SUM(AL28/AL$2)</f>
        <v>0.31166666666666665</v>
      </c>
      <c r="AN28" s="12">
        <v>81</v>
      </c>
      <c r="AO28" s="6">
        <f>SUM(AN28/AN$2)</f>
        <v>0.27</v>
      </c>
      <c r="AP28" s="12">
        <v>127</v>
      </c>
      <c r="AQ28" s="6">
        <f>SUM(AP28/AP$2)</f>
        <v>0.21166666666666667</v>
      </c>
      <c r="AR28" s="12">
        <v>141</v>
      </c>
      <c r="AS28" s="6">
        <f>SUM(AR28/AR$2)</f>
        <v>0.23499999999999999</v>
      </c>
      <c r="AT28" s="12">
        <v>55</v>
      </c>
      <c r="AU28" s="6">
        <f>SUM(AT28/AT$2)</f>
        <v>0.18333333333333332</v>
      </c>
      <c r="AV28" s="12">
        <v>223</v>
      </c>
      <c r="AW28" s="6">
        <f>SUM(AV28/AV$2)</f>
        <v>0.37166666666666665</v>
      </c>
      <c r="AX28" s="12">
        <v>215</v>
      </c>
      <c r="AY28" s="6">
        <f>SUM(AX28/AX$2)</f>
        <v>0.35833333333333334</v>
      </c>
      <c r="AZ28" s="12">
        <v>67</v>
      </c>
      <c r="BA28" s="6">
        <f>SUM(AZ28/AZ$2)</f>
        <v>0.22333333333333333</v>
      </c>
      <c r="BD28" s="12">
        <v>195</v>
      </c>
      <c r="BE28" s="6">
        <f>SUM(BD28/BD$2)</f>
        <v>0.32500000000000001</v>
      </c>
      <c r="BH28" s="12">
        <v>54</v>
      </c>
      <c r="BI28" s="6">
        <f>SUM(BH28/BH$2)</f>
        <v>0.18</v>
      </c>
    </row>
    <row r="29" spans="1:61" x14ac:dyDescent="0.25">
      <c r="A29" s="2">
        <v>2</v>
      </c>
      <c r="B29" s="4" t="s">
        <v>27</v>
      </c>
      <c r="C29" s="4" t="s">
        <v>28</v>
      </c>
      <c r="D29" s="18">
        <f>AVERAGE(G29,I29,K29,M29,O29,Q29,S29,U29,W29,Y29,AA29,AC29,AE29,AG29,AI29,AK29,AM29,AO29,AQ29,AS29,AU29,AW29,AY29,BA29,BC29,BE29,BG29,BI29)</f>
        <v>0.69646502057613158</v>
      </c>
      <c r="E29" s="19">
        <f>AVERAGE(F29,H29,J29,L29,N29,P29,R29,T29,V29,X29,Z29,AB29,AD29,AF29,AH29,AJ29,AL29,AN29,AP29,AR29,AT29,AV29,AX29,AZ29,BB29,BD29,BF29,BH29)</f>
        <v>566.4</v>
      </c>
      <c r="F29" s="22">
        <v>455</v>
      </c>
      <c r="G29" s="6">
        <f>SUM(F29/F$2)</f>
        <v>0.46810699588477367</v>
      </c>
      <c r="H29" s="22">
        <v>603</v>
      </c>
      <c r="I29" s="6">
        <f>SUM(H29/H$2)</f>
        <v>0.62037037037037035</v>
      </c>
      <c r="N29" s="12">
        <v>627</v>
      </c>
      <c r="O29" s="6">
        <f>SUM(N29/N$2)</f>
        <v>0.96759259259259256</v>
      </c>
      <c r="R29" s="23">
        <v>761</v>
      </c>
      <c r="S29" s="6">
        <f>SUM(R29/R$2)</f>
        <v>0.78292181069958844</v>
      </c>
      <c r="AP29" s="12">
        <v>386</v>
      </c>
      <c r="AQ29" s="6">
        <f>SUM(AP29/AP$2)</f>
        <v>0.64333333333333331</v>
      </c>
    </row>
    <row r="30" spans="1:61" x14ac:dyDescent="0.25">
      <c r="A30" s="2">
        <v>3</v>
      </c>
      <c r="B30" s="8" t="s">
        <v>77</v>
      </c>
      <c r="C30" s="8" t="s">
        <v>78</v>
      </c>
      <c r="D30" s="18">
        <f>AVERAGE(G30,I30,K30,M30,O30,Q30,S30,U30,W30,Y30,AA30,AC30,AE30,AG30,AI30,AK30,AM30,AO30,AQ30,AS30,AU30,AW30,AY30,BA30,BC30,BE30,BG30,BI30)</f>
        <v>0.10166666666666667</v>
      </c>
      <c r="E30" s="19">
        <f>AVERAGE(F30,H30,J30,L30,N30,P30,R30,T30,V30,X30,Z30,AB30,AD30,AF30,AH30,AJ30,AL30,AN30,AP30,AR30,AT30,AV30,AX30,AZ30,BB30,BD30,BF30,BH30)</f>
        <v>61</v>
      </c>
      <c r="F30" s="24"/>
      <c r="H30" s="24"/>
      <c r="AL30" s="12">
        <v>66</v>
      </c>
      <c r="AM30" s="6">
        <f>SUM(AL30/AL$2)</f>
        <v>0.11</v>
      </c>
      <c r="AP30" s="12">
        <v>56</v>
      </c>
      <c r="AQ30" s="6">
        <f>SUM(AP30/AP$2)</f>
        <v>9.3333333333333338E-2</v>
      </c>
    </row>
    <row r="31" spans="1:61" x14ac:dyDescent="0.25">
      <c r="D31" s="18"/>
      <c r="F31" s="24"/>
      <c r="H31" s="24"/>
    </row>
    <row r="32" spans="1:61" x14ac:dyDescent="0.25">
      <c r="F32" s="24"/>
      <c r="H32" s="24"/>
    </row>
    <row r="33" spans="6:8" x14ac:dyDescent="0.25">
      <c r="F33" s="24"/>
      <c r="H33" s="24"/>
    </row>
    <row r="34" spans="6:8" x14ac:dyDescent="0.25">
      <c r="F34" s="24"/>
      <c r="H34" s="24"/>
    </row>
    <row r="35" spans="6:8" x14ac:dyDescent="0.25">
      <c r="F35" s="24"/>
      <c r="H35" s="24"/>
    </row>
    <row r="36" spans="6:8" x14ac:dyDescent="0.25">
      <c r="F36" s="24"/>
      <c r="H36" s="24"/>
    </row>
    <row r="37" spans="6:8" x14ac:dyDescent="0.25">
      <c r="F37" s="24"/>
      <c r="H37" s="24"/>
    </row>
    <row r="38" spans="6:8" x14ac:dyDescent="0.25">
      <c r="F38" s="24"/>
      <c r="H38" s="24"/>
    </row>
    <row r="39" spans="6:8" x14ac:dyDescent="0.25">
      <c r="F39" s="24"/>
      <c r="H39" s="24"/>
    </row>
    <row r="40" spans="6:8" x14ac:dyDescent="0.25">
      <c r="F40" s="24"/>
      <c r="H40" s="24"/>
    </row>
    <row r="41" spans="6:8" x14ac:dyDescent="0.25">
      <c r="F41" s="24"/>
      <c r="H41" s="24"/>
    </row>
    <row r="42" spans="6:8" x14ac:dyDescent="0.25">
      <c r="F42" s="24"/>
      <c r="H42" s="24"/>
    </row>
    <row r="43" spans="6:8" x14ac:dyDescent="0.25">
      <c r="F43" s="24"/>
      <c r="H43" s="24"/>
    </row>
    <row r="44" spans="6:8" x14ac:dyDescent="0.25">
      <c r="F44" s="24"/>
      <c r="H44" s="24"/>
    </row>
    <row r="45" spans="6:8" x14ac:dyDescent="0.25">
      <c r="F45" s="24"/>
      <c r="H45" s="24"/>
    </row>
    <row r="46" spans="6:8" x14ac:dyDescent="0.25">
      <c r="F46" s="24"/>
      <c r="H46" s="24"/>
    </row>
    <row r="47" spans="6:8" x14ac:dyDescent="0.25">
      <c r="F47" s="24"/>
      <c r="H47" s="24"/>
    </row>
    <row r="48" spans="6:8" x14ac:dyDescent="0.25">
      <c r="F48" s="24"/>
      <c r="H48" s="24"/>
    </row>
    <row r="49" spans="6:8" x14ac:dyDescent="0.25">
      <c r="F49" s="24"/>
      <c r="H49" s="24"/>
    </row>
    <row r="50" spans="6:8" x14ac:dyDescent="0.25">
      <c r="F50" s="24"/>
      <c r="H50" s="24"/>
    </row>
    <row r="51" spans="6:8" x14ac:dyDescent="0.25">
      <c r="F51" s="24"/>
      <c r="H51" s="24"/>
    </row>
    <row r="52" spans="6:8" x14ac:dyDescent="0.25">
      <c r="F52" s="24"/>
      <c r="H52" s="24"/>
    </row>
    <row r="53" spans="6:8" x14ac:dyDescent="0.25">
      <c r="F53" s="24"/>
      <c r="H53" s="24"/>
    </row>
    <row r="54" spans="6:8" x14ac:dyDescent="0.25">
      <c r="F54" s="24"/>
      <c r="H54" s="24"/>
    </row>
    <row r="55" spans="6:8" x14ac:dyDescent="0.25">
      <c r="F55" s="24"/>
      <c r="H55" s="24"/>
    </row>
    <row r="56" spans="6:8" x14ac:dyDescent="0.25">
      <c r="F56" s="24"/>
      <c r="H56" s="24"/>
    </row>
    <row r="57" spans="6:8" x14ac:dyDescent="0.25">
      <c r="F57" s="24"/>
      <c r="H57" s="24"/>
    </row>
    <row r="58" spans="6:8" x14ac:dyDescent="0.25">
      <c r="F58" s="24"/>
      <c r="H58" s="24"/>
    </row>
    <row r="59" spans="6:8" x14ac:dyDescent="0.25">
      <c r="F59" s="24"/>
      <c r="H59" s="24"/>
    </row>
    <row r="60" spans="6:8" x14ac:dyDescent="0.25">
      <c r="F60" s="24"/>
      <c r="H60" s="24"/>
    </row>
    <row r="61" spans="6:8" x14ac:dyDescent="0.25">
      <c r="F61" s="24"/>
      <c r="H61" s="24"/>
    </row>
    <row r="62" spans="6:8" x14ac:dyDescent="0.25">
      <c r="F62" s="24"/>
      <c r="H62" s="24"/>
    </row>
    <row r="63" spans="6:8" x14ac:dyDescent="0.25">
      <c r="F63" s="24"/>
      <c r="H63" s="24"/>
    </row>
  </sheetData>
  <sortState ref="B8:BI14">
    <sortCondition descending="1" ref="D8:D14"/>
  </sortState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Keenan</dc:creator>
  <cp:lastModifiedBy>Simeon Keenan</cp:lastModifiedBy>
  <cp:lastPrinted>2014-04-10T17:03:44Z</cp:lastPrinted>
  <dcterms:created xsi:type="dcterms:W3CDTF">2012-12-09T11:28:46Z</dcterms:created>
  <dcterms:modified xsi:type="dcterms:W3CDTF">2014-04-10T17:50:26Z</dcterms:modified>
</cp:coreProperties>
</file>